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<sst xmlns="http://schemas.openxmlformats.org/spreadsheetml/2006/main" count="100" uniqueCount="75">
  <si>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</si>
  <si>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</si>
  <si>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</si>
  <si>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</si>
  <si>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</si>
  <si>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</si>
  <si>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АТЕ: </t>
  </si>
  <si>
    <t>407</t>
  </si>
  <si>
    <t>05-Информатика</t>
  </si>
  <si>
    <t>42-Кемеровская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</si>
  <si>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</si>
  <si>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</si>
  <si>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</si>
  <si>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</si>
  <si>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</si>
  <si>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</si>
  <si>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</si>
  <si>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</si>
  <si>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</si>
  <si>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</si>
  <si>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</si>
  <si>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</si>
  <si>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</si>
  <si>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</si>
  <si>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</si>
  <si>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</si>
  <si>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</si>
  <si>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</si>
  <si>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Дмитрий</t>
  </si>
  <si>
    <t>3212</t>
  </si>
  <si>
    <t>++-+++</t>
  </si>
  <si>
    <t>0(2)2(2)</t>
  </si>
  <si>
    <t>Александр</t>
  </si>
  <si>
    <t>Александрович</t>
  </si>
  <si>
    <t>3211</t>
  </si>
  <si>
    <t>----+-</t>
  </si>
  <si>
    <t>0(2)0(2)</t>
  </si>
  <si>
    <t>Евгеньевич</t>
  </si>
  <si>
    <t>9</t>
  </si>
  <si>
    <t>Дарья</t>
  </si>
  <si>
    <t>Павловна</t>
  </si>
  <si>
    <t>Николаевич</t>
  </si>
  <si>
    <t>407005</t>
  </si>
  <si>
    <t>Ковалева</t>
  </si>
  <si>
    <t>Татьяна</t>
  </si>
  <si>
    <t>059958</t>
  </si>
  <si>
    <t>+--++-</t>
  </si>
  <si>
    <t>+++++++-+-+-</t>
  </si>
  <si>
    <t>Малютин</t>
  </si>
  <si>
    <t>Константинович</t>
  </si>
  <si>
    <t>3213</t>
  </si>
  <si>
    <t>279521</t>
  </si>
  <si>
    <t>+++--+</t>
  </si>
  <si>
    <t>-+-++-++++++</t>
  </si>
  <si>
    <t>Никольская</t>
  </si>
  <si>
    <t>Владимировна</t>
  </si>
  <si>
    <t>249039</t>
  </si>
  <si>
    <t>+-+++++++-++</t>
  </si>
  <si>
    <t>Раздобурдина</t>
  </si>
  <si>
    <t>Елена</t>
  </si>
  <si>
    <t>Александровна</t>
  </si>
  <si>
    <t>167020</t>
  </si>
  <si>
    <t>+++++-++-++-</t>
  </si>
  <si>
    <t>Смирнов</t>
  </si>
  <si>
    <t>167165</t>
  </si>
  <si>
    <t>-+--++++++++</t>
  </si>
  <si>
    <t>Таран</t>
  </si>
  <si>
    <t>Максим</t>
  </si>
  <si>
    <t>185035</t>
  </si>
  <si>
    <t>+-++-+-+--+-</t>
  </si>
  <si>
    <t>Ткачев</t>
  </si>
  <si>
    <t>Алексей</t>
  </si>
  <si>
    <t>219036</t>
  </si>
  <si>
    <t>-+--+-</t>
  </si>
  <si>
    <t>+++-+-++-+++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</si>
</sst>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NumberFormat="1" applyBorder="1" applyAlignment="1">
      <alignment/>
    </xf>
    <xf numFmtId="164" fontId="0" fillId="0" borderId="15" xfId="0" applyNumberFormat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16"/>
  <sheetViews>
    <sheetView tabSelected="1" zoomScalePageLayoutView="0" workbookViewId="0" topLeftCell="A4">
      <selection activeCell="P14" sqref="P14"/>
    </sheetView>
  </sheetViews>
  <sheetFormatPr defaultColWidth="9.00390625" defaultRowHeight="12.75"/>
  <cols>
    <col min="1" max="1" width="4.125" style="0" customWidth="1"/>
    <col min="2" max="2" width="8.375" style="0" customWidth="1"/>
    <col min="3" max="3" width="6.00390625" style="0" customWidth="1"/>
    <col min="4" max="4" width="8.375" style="0" customWidth="1"/>
    <col min="5" max="5" width="7.625" style="0" customWidth="1"/>
    <col min="6" max="6" width="11.75390625" style="0" customWidth="1"/>
    <col min="7" max="7" width="11.375" style="0" customWidth="1"/>
    <col min="8" max="8" width="15.00390625" style="0" customWidth="1"/>
    <col min="9" max="9" width="6.75390625" style="0" customWidth="1"/>
    <col min="10" max="10" width="8.375" style="0" customWidth="1"/>
    <col min="11" max="11" width="10.875" style="0" customWidth="1"/>
    <col min="12" max="12" width="17.125" style="0" customWidth="1"/>
    <col min="13" max="13" width="12.6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2:15" ht="16.5">
      <c r="B1" s="31" t="str">
        <f>S1_Title</f>
        <v>Протокол проверки результатов Государственной итоговой аттестации девятых классов в 2014 году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8"/>
      <c r="O1" s="2"/>
    </row>
    <row r="2" spans="2:15" ht="16.5">
      <c r="B2" s="31" t="str">
        <f>S1_FileName</f>
        <v>42-Кемеровская область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8"/>
      <c r="O2" s="2"/>
    </row>
    <row r="3" spans="2:14" ht="16.5">
      <c r="B3" s="32" t="str">
        <f>S1_InstType</f>
        <v>Код АТЕ: </v>
      </c>
      <c r="C3" s="32"/>
      <c r="D3" s="32"/>
      <c r="E3" s="32"/>
      <c r="F3" s="32"/>
      <c r="G3" s="32"/>
      <c r="H3" s="32"/>
      <c r="I3" s="32"/>
      <c r="J3" s="33" t="str">
        <f>S1_SchoolCode</f>
        <v>407</v>
      </c>
      <c r="K3" s="33"/>
      <c r="L3" s="33"/>
      <c r="M3" s="33"/>
      <c r="N3" s="19"/>
    </row>
    <row r="4" spans="2:14" ht="16.5">
      <c r="B4" s="31" t="str">
        <f>S1_SubjectCode</f>
        <v>05-Информатика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18"/>
    </row>
    <row r="5" spans="2:15" ht="17.25" customHeight="1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0"/>
      <c r="O5" s="15"/>
    </row>
    <row r="6" spans="2:16" ht="38.25">
      <c r="B6" s="10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1" t="str">
        <f>S1_FName18</f>
        <v>Верных ответов</v>
      </c>
      <c r="O6" s="21" t="str">
        <f>S1_FName19</f>
        <v>Процент верных ответов</v>
      </c>
      <c r="P6" s="16" t="str">
        <f>S1_FName15</f>
        <v>Оценка</v>
      </c>
    </row>
    <row r="7" spans="1:16" ht="12.75" customHeight="1">
      <c r="A7" s="4"/>
      <c r="B7" s="11">
        <v>36</v>
      </c>
      <c r="C7" s="5">
        <v>1012</v>
      </c>
      <c r="D7" s="5" t="s">
        <v>42</v>
      </c>
      <c r="E7" s="5" t="s">
        <v>38</v>
      </c>
      <c r="F7" s="6" t="s">
        <v>43</v>
      </c>
      <c r="G7" s="6" t="s">
        <v>44</v>
      </c>
      <c r="H7" s="6" t="s">
        <v>40</v>
      </c>
      <c r="I7" s="6" t="s">
        <v>34</v>
      </c>
      <c r="J7" s="6" t="s">
        <v>45</v>
      </c>
      <c r="K7" s="6" t="s">
        <v>46</v>
      </c>
      <c r="L7" s="6" t="s">
        <v>47</v>
      </c>
      <c r="M7" s="6" t="s">
        <v>31</v>
      </c>
      <c r="N7" s="23">
        <v>14</v>
      </c>
      <c r="O7" s="23">
        <v>63</v>
      </c>
      <c r="P7" s="24">
        <v>4</v>
      </c>
    </row>
    <row r="8" spans="1:16" ht="12.75" customHeight="1">
      <c r="A8" s="4"/>
      <c r="B8" s="11">
        <v>37</v>
      </c>
      <c r="C8" s="5">
        <v>1012</v>
      </c>
      <c r="D8" s="5" t="s">
        <v>42</v>
      </c>
      <c r="E8" s="5" t="s">
        <v>38</v>
      </c>
      <c r="F8" s="6" t="s">
        <v>48</v>
      </c>
      <c r="G8" s="6" t="s">
        <v>28</v>
      </c>
      <c r="H8" s="6" t="s">
        <v>49</v>
      </c>
      <c r="I8" s="6" t="s">
        <v>50</v>
      </c>
      <c r="J8" s="6" t="s">
        <v>51</v>
      </c>
      <c r="K8" s="6" t="s">
        <v>52</v>
      </c>
      <c r="L8" s="6" t="s">
        <v>53</v>
      </c>
      <c r="M8" s="6" t="s">
        <v>36</v>
      </c>
      <c r="N8" s="23">
        <v>13</v>
      </c>
      <c r="O8" s="23">
        <v>59</v>
      </c>
      <c r="P8" s="24">
        <v>4</v>
      </c>
    </row>
    <row r="9" spans="1:16" ht="12.75" customHeight="1">
      <c r="A9" s="4"/>
      <c r="B9" s="11">
        <v>38</v>
      </c>
      <c r="C9" s="5">
        <v>1012</v>
      </c>
      <c r="D9" s="5" t="s">
        <v>42</v>
      </c>
      <c r="E9" s="5" t="s">
        <v>38</v>
      </c>
      <c r="F9" s="6" t="s">
        <v>54</v>
      </c>
      <c r="G9" s="6" t="s">
        <v>39</v>
      </c>
      <c r="H9" s="6" t="s">
        <v>55</v>
      </c>
      <c r="I9" s="6" t="s">
        <v>29</v>
      </c>
      <c r="J9" s="6" t="s">
        <v>56</v>
      </c>
      <c r="K9" s="6" t="s">
        <v>30</v>
      </c>
      <c r="L9" s="6" t="s">
        <v>57</v>
      </c>
      <c r="M9" s="6" t="s">
        <v>31</v>
      </c>
      <c r="N9" s="23">
        <v>17</v>
      </c>
      <c r="O9" s="23">
        <v>77</v>
      </c>
      <c r="P9" s="24">
        <v>4</v>
      </c>
    </row>
    <row r="10" spans="1:16" ht="12.75" customHeight="1">
      <c r="A10" s="4"/>
      <c r="B10" s="11">
        <v>39</v>
      </c>
      <c r="C10" s="5">
        <v>1012</v>
      </c>
      <c r="D10" s="5" t="s">
        <v>42</v>
      </c>
      <c r="E10" s="5" t="s">
        <v>38</v>
      </c>
      <c r="F10" s="6" t="s">
        <v>58</v>
      </c>
      <c r="G10" s="6" t="s">
        <v>59</v>
      </c>
      <c r="H10" s="6" t="s">
        <v>60</v>
      </c>
      <c r="I10" s="6" t="s">
        <v>29</v>
      </c>
      <c r="J10" s="6" t="s">
        <v>61</v>
      </c>
      <c r="K10" s="6" t="s">
        <v>35</v>
      </c>
      <c r="L10" s="6" t="s">
        <v>62</v>
      </c>
      <c r="M10" s="6" t="s">
        <v>36</v>
      </c>
      <c r="N10" s="23">
        <v>10</v>
      </c>
      <c r="O10" s="23">
        <v>45</v>
      </c>
      <c r="P10" s="24">
        <v>3</v>
      </c>
    </row>
    <row r="11" spans="1:16" ht="12.75" customHeight="1">
      <c r="A11" s="4"/>
      <c r="B11" s="11">
        <v>40</v>
      </c>
      <c r="C11" s="5">
        <v>1012</v>
      </c>
      <c r="D11" s="5" t="s">
        <v>42</v>
      </c>
      <c r="E11" s="5" t="s">
        <v>38</v>
      </c>
      <c r="F11" s="6" t="s">
        <v>63</v>
      </c>
      <c r="G11" s="6" t="s">
        <v>32</v>
      </c>
      <c r="H11" s="6" t="s">
        <v>33</v>
      </c>
      <c r="I11" s="6" t="s">
        <v>29</v>
      </c>
      <c r="J11" s="6" t="s">
        <v>64</v>
      </c>
      <c r="K11" s="6" t="s">
        <v>52</v>
      </c>
      <c r="L11" s="6" t="s">
        <v>65</v>
      </c>
      <c r="M11" s="6" t="s">
        <v>31</v>
      </c>
      <c r="N11" s="23">
        <v>15</v>
      </c>
      <c r="O11" s="23">
        <v>68</v>
      </c>
      <c r="P11" s="24">
        <v>4</v>
      </c>
    </row>
    <row r="12" spans="1:16" ht="12.75" customHeight="1">
      <c r="A12" s="4"/>
      <c r="B12" s="11">
        <v>41</v>
      </c>
      <c r="C12" s="5">
        <v>1012</v>
      </c>
      <c r="D12" s="5" t="s">
        <v>42</v>
      </c>
      <c r="E12" s="5" t="s">
        <v>38</v>
      </c>
      <c r="F12" s="6" t="s">
        <v>66</v>
      </c>
      <c r="G12" s="6" t="s">
        <v>67</v>
      </c>
      <c r="H12" s="6" t="s">
        <v>37</v>
      </c>
      <c r="I12" s="6" t="s">
        <v>29</v>
      </c>
      <c r="J12" s="6" t="s">
        <v>68</v>
      </c>
      <c r="K12" s="6" t="s">
        <v>52</v>
      </c>
      <c r="L12" s="6" t="s">
        <v>69</v>
      </c>
      <c r="M12" s="6" t="s">
        <v>36</v>
      </c>
      <c r="N12" s="23">
        <v>10</v>
      </c>
      <c r="O12" s="23">
        <v>45</v>
      </c>
      <c r="P12" s="24">
        <v>3</v>
      </c>
    </row>
    <row r="13" spans="1:16" ht="12.75" customHeight="1">
      <c r="A13" s="4"/>
      <c r="B13" s="11">
        <v>42</v>
      </c>
      <c r="C13" s="5">
        <v>1012</v>
      </c>
      <c r="D13" s="5" t="s">
        <v>42</v>
      </c>
      <c r="E13" s="5" t="s">
        <v>38</v>
      </c>
      <c r="F13" s="6" t="s">
        <v>70</v>
      </c>
      <c r="G13" s="6" t="s">
        <v>71</v>
      </c>
      <c r="H13" s="6" t="s">
        <v>41</v>
      </c>
      <c r="I13" s="6" t="s">
        <v>29</v>
      </c>
      <c r="J13" s="6" t="s">
        <v>72</v>
      </c>
      <c r="K13" s="6" t="s">
        <v>73</v>
      </c>
      <c r="L13" s="6" t="s">
        <v>74</v>
      </c>
      <c r="M13" s="6" t="s">
        <v>36</v>
      </c>
      <c r="N13" s="23">
        <v>11</v>
      </c>
      <c r="O13" s="23">
        <v>50</v>
      </c>
      <c r="P13" s="24">
        <v>3</v>
      </c>
    </row>
    <row r="14" spans="1:16" ht="12.75">
      <c r="A14" s="4"/>
      <c r="B14" s="11"/>
      <c r="C14" s="8"/>
      <c r="D14" s="9"/>
      <c r="E14" s="9"/>
      <c r="F14" s="9"/>
      <c r="G14" s="9"/>
      <c r="H14" s="9"/>
      <c r="I14" s="9"/>
      <c r="J14" s="9"/>
      <c r="K14" s="9"/>
      <c r="L14" s="9"/>
      <c r="M14" s="9" t="s">
        <v>2</v>
      </c>
      <c r="N14" s="22">
        <f>AVERAGE($N$7:$N$13)</f>
        <v>12.857142857142858</v>
      </c>
      <c r="O14" s="22">
        <f>AVERAGE($O$7:$O$13)</f>
        <v>58.142857142857146</v>
      </c>
      <c r="P14" s="17">
        <f>AVERAGE($P$7:$P$13)</f>
        <v>3.5714285714285716</v>
      </c>
    </row>
    <row r="15" spans="1:16" ht="13.5" thickBot="1">
      <c r="A15" s="1"/>
      <c r="B15" s="12"/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25"/>
      <c r="N15" s="26"/>
      <c r="O15" s="26"/>
      <c r="P15" s="27"/>
    </row>
    <row r="16" spans="1:14" ht="12.7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  <c r="L16" s="3"/>
      <c r="M16" s="3" t="s">
        <v>0</v>
      </c>
      <c r="N16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AA6"/>
  <sheetViews>
    <sheetView zoomScalePageLayoutView="0" workbookViewId="0" topLeftCell="A1">
      <selection activeCell="A30005" sqref="A30005:P30006"/>
    </sheetView>
  </sheetViews>
  <sheetFormatPr defaultColWidth="9.00390625" defaultRowHeight="12.75"/>
  <sheetData>
    <row r="5" spans="1:2" ht="12.75">
      <c r="A5" s="28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29" t="s">
        <v>5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0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29" t="s">
        <v>17</v>
      </c>
      <c r="Q6" s="29" t="s">
        <v>18</v>
      </c>
      <c r="R6" s="29" t="s">
        <v>19</v>
      </c>
      <c r="S6" s="29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24</v>
      </c>
      <c r="Z6" s="29" t="s">
        <v>26</v>
      </c>
      <c r="AA6" s="29" t="s"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Блюдов Александр Васильевич</dc:creator>
  <cp:keywords/>
  <dc:description/>
  <cp:lastModifiedBy>Лариса</cp:lastModifiedBy>
  <cp:lastPrinted>2009-06-25T18:36:09Z</cp:lastPrinted>
  <dcterms:created xsi:type="dcterms:W3CDTF">2003-05-21T15:59:57Z</dcterms:created>
  <dcterms:modified xsi:type="dcterms:W3CDTF">2014-06-10T16:05:10Z</dcterms:modified>
  <cp:category/>
  <cp:version/>
  <cp:contentType/>
  <cp:contentStatus/>
</cp:coreProperties>
</file>